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Baiton Mtebe\Mining Commision files\MATD\DATA FOR WEBSITE\"/>
    </mc:Choice>
  </mc:AlternateContent>
  <xr:revisionPtr revIDLastSave="0" documentId="13_ncr:1_{870B807C-8FBC-4FCF-9B82-BA90595A09E6}" xr6:coauthVersionLast="43" xr6:coauthVersionMax="43" xr10:uidLastSave="{00000000-0000-0000-0000-000000000000}"/>
  <bookViews>
    <workbookView xWindow="17505" yWindow="3270" windowWidth="21600" windowHeight="11333" xr2:uid="{00000000-000D-0000-FFFF-FFFF00000000}"/>
  </bookViews>
  <sheets>
    <sheet name="Summa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1" i="1" l="1"/>
  <c r="P11" i="1" l="1"/>
  <c r="N11" i="1"/>
  <c r="M11" i="1"/>
  <c r="K11" i="1"/>
  <c r="H11" i="1"/>
  <c r="E11" i="1"/>
  <c r="D11" i="1"/>
  <c r="J6" i="1"/>
  <c r="G6" i="1"/>
  <c r="J5" i="1"/>
  <c r="G5" i="1"/>
  <c r="J4" i="1"/>
  <c r="G4" i="1"/>
  <c r="G11" i="1" s="1"/>
  <c r="J11" i="1" l="1"/>
</calcChain>
</file>

<file path=xl/sharedStrings.xml><?xml version="1.0" encoding="utf-8"?>
<sst xmlns="http://schemas.openxmlformats.org/spreadsheetml/2006/main" count="43" uniqueCount="26">
  <si>
    <t>Particulars</t>
  </si>
  <si>
    <t>FY 2018/19</t>
  </si>
  <si>
    <t>FY 2019/2020</t>
  </si>
  <si>
    <t>FY 2020/2021</t>
  </si>
  <si>
    <t>FY 2021/2022</t>
  </si>
  <si>
    <t>FY 21/22-July</t>
  </si>
  <si>
    <t>Mineral Type</t>
  </si>
  <si>
    <t>Unit</t>
  </si>
  <si>
    <t>Weight</t>
  </si>
  <si>
    <t>Value  (TZS)</t>
  </si>
  <si>
    <t>Revenue (TZS)</t>
  </si>
  <si>
    <t>Gold</t>
  </si>
  <si>
    <t>Gram</t>
  </si>
  <si>
    <t>Tin</t>
  </si>
  <si>
    <t>Kilogram</t>
  </si>
  <si>
    <t>Diamond</t>
  </si>
  <si>
    <t>Carat</t>
  </si>
  <si>
    <t xml:space="preserve">Tanzanite </t>
  </si>
  <si>
    <t>Tanzanite</t>
  </si>
  <si>
    <t>Gemstones</t>
  </si>
  <si>
    <t xml:space="preserve">Gemstones </t>
  </si>
  <si>
    <t>Total</t>
  </si>
  <si>
    <t>U[]</t>
  </si>
  <si>
    <t>DTYUNKML,</t>
  </si>
  <si>
    <t>FY 2022/2023</t>
  </si>
  <si>
    <t>MINERAL MARKETS SALES FROM ESTABLISHMENT (MARCH 2019) TO 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</si>
</sst>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i/>
      <sz val="12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2" fillId="4" borderId="1" xfId="0" applyFont="1" applyFill="1" applyBorder="1"/>
    <xf numFmtId="0" fontId="2" fillId="4" borderId="1" xfId="0" applyFont="1" applyFill="1" applyBorder="1" applyAlignment="1">
      <alignment horizontal="right"/>
    </xf>
    <xf numFmtId="0" fontId="3" fillId="0" borderId="1" xfId="0" applyFont="1" applyBorder="1"/>
    <xf numFmtId="43" fontId="3" fillId="0" borderId="1" xfId="1" applyFont="1" applyBorder="1"/>
    <xf numFmtId="164" fontId="3" fillId="5" borderId="1" xfId="2" applyNumberFormat="1" applyFont="1" applyFill="1" applyBorder="1"/>
    <xf numFmtId="164" fontId="3" fillId="0" borderId="1" xfId="2" applyNumberFormat="1" applyFont="1" applyBorder="1"/>
    <xf numFmtId="43" fontId="3" fillId="0" borderId="1" xfId="2" applyNumberFormat="1" applyFont="1" applyBorder="1"/>
    <xf numFmtId="43" fontId="3" fillId="0" borderId="0" xfId="0" applyNumberFormat="1" applyFont="1"/>
    <xf numFmtId="164" fontId="3" fillId="0" borderId="1" xfId="2" applyNumberFormat="1" applyFont="1" applyBorder="1" applyAlignment="1">
      <alignment vertical="center"/>
    </xf>
    <xf numFmtId="43" fontId="3" fillId="0" borderId="1" xfId="2" applyNumberFormat="1" applyFont="1" applyBorder="1" applyAlignment="1">
      <alignment vertical="center"/>
    </xf>
    <xf numFmtId="0" fontId="2" fillId="0" borderId="1" xfId="0" applyFont="1" applyBorder="1" applyAlignment="1">
      <alignment horizontal="left"/>
    </xf>
    <xf numFmtId="43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/>
    <xf numFmtId="43" fontId="3" fillId="0" borderId="0" xfId="1" applyFont="1"/>
    <xf numFmtId="4" fontId="3" fillId="0" borderId="0" xfId="0" applyNumberFormat="1" applyFont="1"/>
    <xf numFmtId="164" fontId="3" fillId="0" borderId="1" xfId="2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B22"/>
  <sheetViews>
    <sheetView tabSelected="1" workbookViewId="0">
      <pane xSplit="2" ySplit="3" topLeftCell="N4" activePane="bottomRight" state="frozen"/>
      <selection pane="topRight" activeCell="E1" sqref="E1"/>
      <selection pane="bottomLeft" activeCell="A5" sqref="A5"/>
      <selection pane="bottomRight" activeCell="P18" sqref="P18"/>
    </sheetView>
  </sheetViews>
  <sheetFormatPr defaultColWidth="9.1328125" defaultRowHeight="15" x14ac:dyDescent="0.4"/>
  <cols>
    <col min="1" max="1" width="12" style="1" bestFit="1" customWidth="1"/>
    <col min="2" max="2" width="8.59765625" style="1" bestFit="1" customWidth="1"/>
    <col min="3" max="3" width="15" style="1" bestFit="1" customWidth="1"/>
    <col min="4" max="4" width="18.73046875" style="1" bestFit="1" customWidth="1"/>
    <col min="5" max="5" width="16.59765625" style="1" bestFit="1" customWidth="1"/>
    <col min="6" max="6" width="15" style="1" bestFit="1" customWidth="1"/>
    <col min="7" max="7" width="20.265625" style="1" bestFit="1" customWidth="1"/>
    <col min="8" max="8" width="18.73046875" style="1" bestFit="1" customWidth="1"/>
    <col min="9" max="9" width="16.59765625" style="1" bestFit="1" customWidth="1"/>
    <col min="10" max="10" width="20.265625" style="1" bestFit="1" customWidth="1"/>
    <col min="11" max="11" width="18.73046875" style="1" bestFit="1" customWidth="1"/>
    <col min="12" max="12" width="16.59765625" style="1" bestFit="1" customWidth="1"/>
    <col min="13" max="13" width="20.265625" style="1" bestFit="1" customWidth="1"/>
    <col min="14" max="14" width="18.73046875" style="1" bestFit="1" customWidth="1"/>
    <col min="15" max="15" width="17.73046875" style="1" bestFit="1" customWidth="1"/>
    <col min="16" max="16" width="20.265625" style="1" bestFit="1" customWidth="1"/>
    <col min="17" max="17" width="18.73046875" style="1" bestFit="1" customWidth="1"/>
    <col min="18" max="18" width="17.73046875" style="1" bestFit="1" customWidth="1"/>
    <col min="19" max="19" width="10.265625" style="1" bestFit="1" customWidth="1"/>
    <col min="20" max="16384" width="9.1328125" style="1"/>
  </cols>
  <sheetData>
    <row r="1" spans="1:19" x14ac:dyDescent="0.4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9" x14ac:dyDescent="0.4">
      <c r="A2" s="23" t="s">
        <v>0</v>
      </c>
      <c r="B2" s="23"/>
      <c r="C2" s="23" t="s">
        <v>1</v>
      </c>
      <c r="D2" s="23"/>
      <c r="E2" s="23"/>
      <c r="F2" s="23" t="s">
        <v>2</v>
      </c>
      <c r="G2" s="23"/>
      <c r="H2" s="23"/>
      <c r="I2" s="23" t="s">
        <v>3</v>
      </c>
      <c r="J2" s="23"/>
      <c r="K2" s="23"/>
      <c r="L2" s="23" t="s">
        <v>4</v>
      </c>
      <c r="M2" s="23" t="s">
        <v>5</v>
      </c>
      <c r="N2" s="23"/>
      <c r="O2" s="23" t="s">
        <v>24</v>
      </c>
      <c r="P2" s="23" t="s">
        <v>5</v>
      </c>
      <c r="Q2" s="23"/>
    </row>
    <row r="3" spans="1:19" x14ac:dyDescent="0.4">
      <c r="A3" s="2" t="s">
        <v>6</v>
      </c>
      <c r="B3" s="2" t="s">
        <v>7</v>
      </c>
      <c r="C3" s="3" t="s">
        <v>8</v>
      </c>
      <c r="D3" s="3" t="s">
        <v>9</v>
      </c>
      <c r="E3" s="3" t="s">
        <v>10</v>
      </c>
      <c r="F3" s="3" t="s">
        <v>8</v>
      </c>
      <c r="G3" s="3" t="s">
        <v>9</v>
      </c>
      <c r="H3" s="3" t="s">
        <v>10</v>
      </c>
      <c r="I3" s="3" t="s">
        <v>8</v>
      </c>
      <c r="J3" s="3" t="s">
        <v>9</v>
      </c>
      <c r="K3" s="3" t="s">
        <v>10</v>
      </c>
      <c r="L3" s="3" t="s">
        <v>8</v>
      </c>
      <c r="M3" s="3" t="s">
        <v>9</v>
      </c>
      <c r="N3" s="3" t="s">
        <v>10</v>
      </c>
      <c r="O3" s="3" t="s">
        <v>8</v>
      </c>
      <c r="P3" s="3" t="s">
        <v>9</v>
      </c>
      <c r="Q3" s="3" t="s">
        <v>10</v>
      </c>
    </row>
    <row r="4" spans="1:19" x14ac:dyDescent="0.4">
      <c r="A4" s="4" t="s">
        <v>11</v>
      </c>
      <c r="B4" s="4" t="s">
        <v>12</v>
      </c>
      <c r="C4" s="5">
        <v>1321556.9173701627</v>
      </c>
      <c r="D4" s="5">
        <v>111630113874.04312</v>
      </c>
      <c r="E4" s="5">
        <v>7882300438.2641678</v>
      </c>
      <c r="F4" s="6">
        <v>14493829.129111115</v>
      </c>
      <c r="G4" s="7">
        <f>100/7*H4</f>
        <v>1450850100165.5056</v>
      </c>
      <c r="H4" s="7">
        <v>101559507011.58539</v>
      </c>
      <c r="I4" s="7">
        <v>16789339.985000011</v>
      </c>
      <c r="J4" s="7">
        <f>100/7*K4</f>
        <v>2022950891906.7043</v>
      </c>
      <c r="K4" s="7">
        <v>141606562433.4693</v>
      </c>
      <c r="L4" s="7">
        <v>18946767.010464668</v>
      </c>
      <c r="M4" s="7">
        <v>2266473089484.5933</v>
      </c>
      <c r="N4" s="8">
        <v>158459786264.20746</v>
      </c>
      <c r="O4" s="7">
        <v>17705362.305984497</v>
      </c>
      <c r="P4" s="7">
        <v>2153607913052.1377</v>
      </c>
      <c r="Q4" s="8">
        <v>149017363426.24637</v>
      </c>
      <c r="R4" s="9"/>
      <c r="S4" s="9"/>
    </row>
    <row r="5" spans="1:19" x14ac:dyDescent="0.4">
      <c r="A5" s="4" t="s">
        <v>13</v>
      </c>
      <c r="B5" s="4" t="s">
        <v>14</v>
      </c>
      <c r="C5" s="5">
        <v>7691.71</v>
      </c>
      <c r="D5" s="5">
        <v>165512497.57179657</v>
      </c>
      <c r="E5" s="5">
        <v>11585874.830025759</v>
      </c>
      <c r="F5" s="6">
        <v>16036.61</v>
      </c>
      <c r="G5" s="7">
        <f>100/7*H5</f>
        <v>346172433.25709802</v>
      </c>
      <c r="H5" s="7">
        <v>24232070.327996861</v>
      </c>
      <c r="I5" s="7">
        <v>120373.77</v>
      </c>
      <c r="J5" s="7">
        <f>100/7*K5</f>
        <v>4122779584.5714283</v>
      </c>
      <c r="K5" s="7">
        <v>288594570.91999996</v>
      </c>
      <c r="L5" s="7">
        <v>462151.73</v>
      </c>
      <c r="M5" s="7">
        <v>28246264584.363335</v>
      </c>
      <c r="N5" s="8">
        <v>1977238513.9786</v>
      </c>
      <c r="O5" s="7">
        <v>421421.20999999996</v>
      </c>
      <c r="P5" s="7">
        <v>16548711575.123337</v>
      </c>
      <c r="Q5" s="8">
        <v>1158409810.2953</v>
      </c>
      <c r="R5" s="9"/>
    </row>
    <row r="6" spans="1:19" x14ac:dyDescent="0.4">
      <c r="A6" s="4" t="s">
        <v>15</v>
      </c>
      <c r="B6" s="4" t="s">
        <v>16</v>
      </c>
      <c r="C6" s="5">
        <v>3169.9650000000001</v>
      </c>
      <c r="D6" s="5">
        <v>3709936479.2363</v>
      </c>
      <c r="E6" s="5">
        <v>259699955.37919998</v>
      </c>
      <c r="F6" s="6">
        <v>15592.125999999998</v>
      </c>
      <c r="G6" s="7">
        <f>100/7*H6</f>
        <v>6707028015.8547211</v>
      </c>
      <c r="H6" s="7">
        <v>469491961.10983044</v>
      </c>
      <c r="I6" s="7">
        <v>13874.499</v>
      </c>
      <c r="J6" s="7">
        <f>100/7*K6</f>
        <v>3560695243.5799999</v>
      </c>
      <c r="K6" s="7">
        <v>249248667.05059999</v>
      </c>
      <c r="L6" s="7">
        <v>26111.19</v>
      </c>
      <c r="M6" s="7">
        <v>10281405233.17</v>
      </c>
      <c r="N6" s="8">
        <v>719698366.31169999</v>
      </c>
      <c r="O6" s="7">
        <v>20468.129999999997</v>
      </c>
      <c r="P6" s="7">
        <v>9747800275.6844997</v>
      </c>
      <c r="Q6" s="8">
        <v>684049854.30971503</v>
      </c>
      <c r="R6" s="9"/>
    </row>
    <row r="7" spans="1:19" x14ac:dyDescent="0.4">
      <c r="A7" s="4" t="s">
        <v>17</v>
      </c>
      <c r="B7" s="4" t="s">
        <v>16</v>
      </c>
      <c r="C7" s="5">
        <v>5586.92</v>
      </c>
      <c r="D7" s="5">
        <v>1800894304.0799999</v>
      </c>
      <c r="E7" s="5">
        <v>36017886.081600003</v>
      </c>
      <c r="F7" s="6">
        <v>106516.09000000001</v>
      </c>
      <c r="G7" s="7">
        <v>32045739370.409702</v>
      </c>
      <c r="H7" s="10">
        <v>645930295.05653334</v>
      </c>
      <c r="I7" s="7">
        <v>137766.52100000001</v>
      </c>
      <c r="J7" s="7">
        <v>27260631497.2449</v>
      </c>
      <c r="K7" s="10">
        <v>552900201.48418808</v>
      </c>
      <c r="L7" s="7">
        <v>94500.75</v>
      </c>
      <c r="M7" s="7">
        <v>24204946924.746368</v>
      </c>
      <c r="N7" s="11">
        <v>484098938.43532735</v>
      </c>
      <c r="O7" s="7">
        <v>40019.300000000003</v>
      </c>
      <c r="P7" s="7">
        <v>11148091021.054401</v>
      </c>
      <c r="Q7" s="11">
        <v>222961543.33278802</v>
      </c>
      <c r="R7" s="9"/>
    </row>
    <row r="8" spans="1:19" x14ac:dyDescent="0.4">
      <c r="A8" s="4" t="s">
        <v>18</v>
      </c>
      <c r="B8" s="4" t="s">
        <v>12</v>
      </c>
      <c r="C8" s="5">
        <v>2575200</v>
      </c>
      <c r="D8" s="5">
        <v>956622180.46000004</v>
      </c>
      <c r="E8" s="5">
        <v>66963552.632200003</v>
      </c>
      <c r="F8" s="6">
        <v>35574318.030000001</v>
      </c>
      <c r="G8" s="7">
        <v>16848524583.0389</v>
      </c>
      <c r="H8" s="10">
        <v>1152276767.772006</v>
      </c>
      <c r="I8" s="7">
        <v>223643141.52599999</v>
      </c>
      <c r="J8" s="7">
        <v>19034043951.166504</v>
      </c>
      <c r="K8" s="10">
        <v>1331046576.0407491</v>
      </c>
      <c r="L8" s="7">
        <v>22877995.899999999</v>
      </c>
      <c r="M8" s="7">
        <v>8819224415.08074</v>
      </c>
      <c r="N8" s="11">
        <v>617345709.09615171</v>
      </c>
      <c r="O8" s="7">
        <v>62914443.896000005</v>
      </c>
      <c r="P8" s="7">
        <v>8171978148.2683601</v>
      </c>
      <c r="Q8" s="11">
        <v>572038470.37478518</v>
      </c>
      <c r="R8" s="9"/>
    </row>
    <row r="9" spans="1:19" x14ac:dyDescent="0.4">
      <c r="A9" s="4" t="s">
        <v>19</v>
      </c>
      <c r="B9" s="4" t="s">
        <v>16</v>
      </c>
      <c r="C9" s="5">
        <v>1905.04</v>
      </c>
      <c r="D9" s="5">
        <v>696946488.74000001</v>
      </c>
      <c r="E9" s="5">
        <v>5941483.3399999999</v>
      </c>
      <c r="F9" s="6">
        <v>15146.23</v>
      </c>
      <c r="G9" s="19">
        <v>9427430199.0815392</v>
      </c>
      <c r="H9" s="19">
        <v>779492350.430161</v>
      </c>
      <c r="I9" s="7">
        <v>29977.84</v>
      </c>
      <c r="J9" s="10">
        <v>11332119084.401041</v>
      </c>
      <c r="K9" s="10">
        <v>666998314.33783555</v>
      </c>
      <c r="L9" s="7">
        <v>18004.609</v>
      </c>
      <c r="M9" s="10">
        <v>492928217.49620003</v>
      </c>
      <c r="N9" s="11">
        <v>9858564.3365240004</v>
      </c>
      <c r="O9" s="7">
        <v>73052.792000000016</v>
      </c>
      <c r="P9" s="10">
        <v>16390595263.041714</v>
      </c>
      <c r="Q9" s="11">
        <v>378883670.58809698</v>
      </c>
      <c r="R9" s="9"/>
    </row>
    <row r="10" spans="1:19" x14ac:dyDescent="0.4">
      <c r="A10" s="4" t="s">
        <v>20</v>
      </c>
      <c r="B10" s="4" t="s">
        <v>12</v>
      </c>
      <c r="C10" s="5">
        <v>813758409.88</v>
      </c>
      <c r="D10" s="5">
        <v>1569162869.3200002</v>
      </c>
      <c r="E10" s="5">
        <v>110075668.2815</v>
      </c>
      <c r="F10" s="6">
        <v>782920958.31233609</v>
      </c>
      <c r="G10" s="19"/>
      <c r="H10" s="19"/>
      <c r="I10" s="7">
        <v>1864503904.5114498</v>
      </c>
      <c r="J10" s="10">
        <v>7699535751.7290859</v>
      </c>
      <c r="K10" s="10">
        <v>534293390.53061414</v>
      </c>
      <c r="L10" s="7">
        <v>7524610311.9870005</v>
      </c>
      <c r="M10" s="10">
        <v>23284514485.977798</v>
      </c>
      <c r="N10" s="11">
        <v>1823246016.2666268</v>
      </c>
      <c r="O10" s="7">
        <v>45497677793.383003</v>
      </c>
      <c r="P10" s="10">
        <v>25354625832.717701</v>
      </c>
      <c r="Q10" s="11">
        <v>5410061247.5160999</v>
      </c>
      <c r="R10" s="9"/>
      <c r="S10" s="9"/>
    </row>
    <row r="11" spans="1:19" x14ac:dyDescent="0.4">
      <c r="A11" s="20" t="s">
        <v>21</v>
      </c>
      <c r="B11" s="20"/>
      <c r="C11" s="12"/>
      <c r="D11" s="13">
        <f>SUM(D4:D10)</f>
        <v>120529188693.45123</v>
      </c>
      <c r="E11" s="13">
        <f>SUM(E4:E10)</f>
        <v>8372584858.8086939</v>
      </c>
      <c r="F11" s="14"/>
      <c r="G11" s="15">
        <f>SUM(G4:G10)</f>
        <v>1516224994767.1475</v>
      </c>
      <c r="H11" s="15">
        <f>SUM(H4:H10)</f>
        <v>104630930456.28192</v>
      </c>
      <c r="I11" s="14"/>
      <c r="J11" s="16">
        <f>SUM(J4:J10)</f>
        <v>2095960697019.3975</v>
      </c>
      <c r="K11" s="16">
        <f>SUM(K4:K10)</f>
        <v>145229644153.83328</v>
      </c>
      <c r="L11" s="14"/>
      <c r="M11" s="16">
        <f>SUM(M4:M10)</f>
        <v>2361802373345.4277</v>
      </c>
      <c r="N11" s="16">
        <f>SUM(N4:N10)</f>
        <v>164091272372.63242</v>
      </c>
      <c r="O11" s="14"/>
      <c r="P11" s="16">
        <f>SUM(P4:P10)</f>
        <v>2240969715168.0278</v>
      </c>
      <c r="Q11" s="16">
        <f>SUM(Q4:Q10)</f>
        <v>157443768022.66318</v>
      </c>
    </row>
    <row r="12" spans="1:19" x14ac:dyDescent="0.4">
      <c r="A12" s="21"/>
      <c r="B12" s="21"/>
    </row>
    <row r="13" spans="1:19" x14ac:dyDescent="0.4">
      <c r="N13" s="9"/>
    </row>
    <row r="14" spans="1:19" x14ac:dyDescent="0.4">
      <c r="E14" s="17"/>
      <c r="J14" s="17"/>
      <c r="K14" s="17"/>
      <c r="N14" s="17"/>
      <c r="Q14" s="9"/>
    </row>
    <row r="15" spans="1:19" x14ac:dyDescent="0.4">
      <c r="M15" s="17"/>
      <c r="P15" s="9"/>
      <c r="Q15" s="9"/>
    </row>
    <row r="16" spans="1:19" x14ac:dyDescent="0.4">
      <c r="I16" s="18"/>
    </row>
    <row r="18" spans="10:10 16381:16382" x14ac:dyDescent="0.4">
      <c r="J18" s="17"/>
    </row>
    <row r="22" spans="10:10 16381:16382" x14ac:dyDescent="0.4">
      <c r="XFA22" s="1" t="s">
        <v>22</v>
      </c>
      <c r="XFB22" s="1" t="s">
        <v>23</v>
      </c>
    </row>
  </sheetData>
  <mergeCells count="11">
    <mergeCell ref="G9:G10"/>
    <mergeCell ref="H9:H10"/>
    <mergeCell ref="A11:B11"/>
    <mergeCell ref="A12:B12"/>
    <mergeCell ref="A1:Q1"/>
    <mergeCell ref="A2:B2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HP USER</cp:lastModifiedBy>
  <dcterms:created xsi:type="dcterms:W3CDTF">2023-06-02T13:37:31Z</dcterms:created>
  <dcterms:modified xsi:type="dcterms:W3CDTF">2023-12-08T10:57:36Z</dcterms:modified>
</cp:coreProperties>
</file>